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G:\SEF\SEF-Comu\TRANSPARENCIA\WEB SE\PRESSUPOST PER PROGRAMES\"/>
    </mc:Choice>
  </mc:AlternateContent>
  <xr:revisionPtr revIDLastSave="0" documentId="13_ncr:1_{66067B8C-CE61-479A-99E4-19978535F47F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E8" i="1"/>
  <c r="E9" i="1"/>
  <c r="E11" i="1"/>
  <c r="E12" i="1"/>
  <c r="E14" i="1"/>
  <c r="E15" i="1"/>
  <c r="D13" i="1" l="1"/>
  <c r="E13" i="1" s="1"/>
  <c r="D10" i="1"/>
  <c r="E10" i="1" s="1"/>
  <c r="D6" i="1"/>
  <c r="C13" i="1"/>
  <c r="C10" i="1"/>
  <c r="C6" i="1"/>
  <c r="D16" i="1" l="1"/>
  <c r="E16" i="1" s="1"/>
  <c r="E6" i="1"/>
  <c r="C16" i="1"/>
</calcChain>
</file>

<file path=xl/sharedStrings.xml><?xml version="1.0" encoding="utf-8"?>
<sst xmlns="http://schemas.openxmlformats.org/spreadsheetml/2006/main" count="18" uniqueCount="18">
  <si>
    <t>OBJECTIU</t>
  </si>
  <si>
    <t>IDENTITAT UPC</t>
  </si>
  <si>
    <t>Bon govern</t>
  </si>
  <si>
    <t>Comunitat UPC</t>
  </si>
  <si>
    <t>IMPACTE GLOCAL</t>
  </si>
  <si>
    <t>Impacte territorial</t>
  </si>
  <si>
    <t>Projecció internacional</t>
  </si>
  <si>
    <t>SERVEI A LA SOCIETAT</t>
  </si>
  <si>
    <t>Compromís social</t>
  </si>
  <si>
    <t>Creació i transferència de coneixement</t>
  </si>
  <si>
    <t>Formació tecnològica i integral</t>
  </si>
  <si>
    <t>TOTAL</t>
  </si>
  <si>
    <t xml:space="preserve">NOTA:
Assignació dels costos directes entre els objectius estratègics definits en el Pla estratègic UPC 2022-2025. 
Repartició dels costos indirectes (funcionament, infraestructura i personal) proporcionalment entre els objectius. </t>
  </si>
  <si>
    <t>Import inicial 2024</t>
  </si>
  <si>
    <t>Import liquidat 2024</t>
  </si>
  <si>
    <t xml:space="preserve">% Variació </t>
  </si>
  <si>
    <t>Execució pressupost per Programes 2024</t>
  </si>
  <si>
    <t>Data de publicació: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</si>
</sst>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DCE6F1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95B3D7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95B3D7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4" fontId="5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4" fontId="5" fillId="3" borderId="3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indent="1"/>
    </xf>
    <xf numFmtId="0" fontId="6" fillId="0" borderId="6" xfId="0" applyFont="1" applyFill="1" applyBorder="1" applyAlignment="1">
      <alignment horizontal="left" indent="2"/>
    </xf>
    <xf numFmtId="0" fontId="5" fillId="3" borderId="7" xfId="0" applyFont="1" applyFill="1" applyBorder="1" applyAlignment="1">
      <alignment horizontal="left"/>
    </xf>
    <xf numFmtId="4" fontId="0" fillId="0" borderId="0" xfId="0" applyNumberFormat="1"/>
    <xf numFmtId="10" fontId="5" fillId="3" borderId="3" xfId="0" applyNumberFormat="1" applyFont="1" applyFill="1" applyBorder="1" applyAlignment="1">
      <alignment horizontal="right" vertical="center"/>
    </xf>
    <xf numFmtId="0" fontId="0" fillId="0" borderId="6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4" fontId="7" fillId="0" borderId="8" xfId="0" applyNumberFormat="1" applyFont="1" applyBorder="1"/>
    <xf numFmtId="4" fontId="0" fillId="0" borderId="0" xfId="0" applyNumberFormat="1" applyBorder="1"/>
    <xf numFmtId="4" fontId="7" fillId="0" borderId="0" xfId="0" applyNumberFormat="1" applyFont="1" applyBorder="1"/>
    <xf numFmtId="3" fontId="4" fillId="2" borderId="9" xfId="0" applyNumberFormat="1" applyFont="1" applyFill="1" applyBorder="1" applyAlignment="1">
      <alignment horizontal="center" vertical="center" wrapText="1"/>
    </xf>
    <xf numFmtId="10" fontId="7" fillId="0" borderId="9" xfId="0" applyNumberFormat="1" applyFont="1" applyBorder="1"/>
    <xf numFmtId="10" fontId="0" fillId="0" borderId="2" xfId="0" applyNumberFormat="1" applyBorder="1"/>
    <xf numFmtId="10" fontId="7" fillId="0" borderId="2" xfId="0" applyNumberFormat="1" applyFont="1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Normal="100" workbookViewId="0">
      <selection activeCell="I9" sqref="I9"/>
    </sheetView>
  </sheetViews>
  <sheetFormatPr defaultRowHeight="15" x14ac:dyDescent="0.25"/>
  <cols>
    <col min="1" max="1" width="1.28515625" customWidth="1"/>
    <col min="2" max="2" width="39.140625" customWidth="1"/>
    <col min="3" max="5" width="19" customWidth="1"/>
    <col min="13" max="14" width="13.7109375" bestFit="1" customWidth="1"/>
    <col min="16" max="16" width="13.7109375" bestFit="1" customWidth="1"/>
    <col min="18" max="18" width="13.28515625" bestFit="1" customWidth="1"/>
  </cols>
  <sheetData>
    <row r="1" spans="1:18" ht="23.25" thickBot="1" x14ac:dyDescent="0.35">
      <c r="A1" s="4"/>
      <c r="B1" s="5" t="s">
        <v>16</v>
      </c>
      <c r="C1" s="6"/>
      <c r="D1" s="26"/>
      <c r="E1" s="26"/>
    </row>
    <row r="2" spans="1:18" ht="22.5" x14ac:dyDescent="0.3">
      <c r="A2" s="4"/>
      <c r="B2" s="3" t="s">
        <v>17</v>
      </c>
      <c r="C2" s="1"/>
    </row>
    <row r="3" spans="1:18" ht="22.5" x14ac:dyDescent="0.3">
      <c r="A3" s="4"/>
      <c r="C3" s="1"/>
    </row>
    <row r="4" spans="1:18" ht="15.75" thickBot="1" x14ac:dyDescent="0.3">
      <c r="A4" s="2"/>
      <c r="B4" s="2"/>
      <c r="C4" s="2"/>
    </row>
    <row r="5" spans="1:18" ht="26.25" thickBot="1" x14ac:dyDescent="0.3">
      <c r="B5" s="10" t="s">
        <v>0</v>
      </c>
      <c r="C5" s="17" t="s">
        <v>13</v>
      </c>
      <c r="D5" s="17" t="s">
        <v>14</v>
      </c>
      <c r="E5" s="22" t="s">
        <v>15</v>
      </c>
    </row>
    <row r="6" spans="1:18" x14ac:dyDescent="0.25">
      <c r="B6" s="11" t="s">
        <v>7</v>
      </c>
      <c r="C6" s="7">
        <f>C9+C7+C8</f>
        <v>351680762.71938908</v>
      </c>
      <c r="D6" s="19">
        <f>SUM(D7:D9)</f>
        <v>404777315.77825528</v>
      </c>
      <c r="E6" s="23">
        <f t="shared" ref="E6:E16" si="0">D6/C6</f>
        <v>1.1509794071427009</v>
      </c>
      <c r="N6" s="14"/>
      <c r="P6" s="14"/>
      <c r="R6" s="14"/>
    </row>
    <row r="7" spans="1:18" x14ac:dyDescent="0.25">
      <c r="B7" s="12" t="s">
        <v>9</v>
      </c>
      <c r="C7" s="8">
        <v>174929322.86046585</v>
      </c>
      <c r="D7" s="20">
        <v>241343305.02604342</v>
      </c>
      <c r="E7" s="24">
        <f t="shared" si="0"/>
        <v>1.3796618032904258</v>
      </c>
      <c r="N7" s="14"/>
      <c r="P7" s="14"/>
      <c r="R7" s="14"/>
    </row>
    <row r="8" spans="1:18" x14ac:dyDescent="0.25">
      <c r="B8" s="12" t="s">
        <v>10</v>
      </c>
      <c r="C8" s="8">
        <v>159282148.69569877</v>
      </c>
      <c r="D8" s="20">
        <v>146133504.98463842</v>
      </c>
      <c r="E8" s="24">
        <f t="shared" si="0"/>
        <v>0.9174506131494985</v>
      </c>
    </row>
    <row r="9" spans="1:18" x14ac:dyDescent="0.25">
      <c r="B9" s="12" t="s">
        <v>8</v>
      </c>
      <c r="C9" s="8">
        <v>17469291.163224474</v>
      </c>
      <c r="D9" s="20">
        <v>17300505.767573401</v>
      </c>
      <c r="E9" s="24">
        <f t="shared" si="0"/>
        <v>0.9903381657518886</v>
      </c>
      <c r="M9" s="14"/>
    </row>
    <row r="10" spans="1:18" x14ac:dyDescent="0.25">
      <c r="B10" s="11" t="s">
        <v>4</v>
      </c>
      <c r="C10" s="7">
        <f>C11+C12</f>
        <v>11847108.789055135</v>
      </c>
      <c r="D10" s="21">
        <f>SUM(D11:D12)</f>
        <v>11614554.579311933</v>
      </c>
      <c r="E10" s="25">
        <f t="shared" si="0"/>
        <v>0.98037038286015865</v>
      </c>
    </row>
    <row r="11" spans="1:18" x14ac:dyDescent="0.25">
      <c r="B11" s="12" t="s">
        <v>5</v>
      </c>
      <c r="C11" s="8">
        <v>2789062.4546184214</v>
      </c>
      <c r="D11" s="20">
        <v>2504061.5137350643</v>
      </c>
      <c r="E11" s="24">
        <f t="shared" si="0"/>
        <v>0.89781478704020312</v>
      </c>
    </row>
    <row r="12" spans="1:18" x14ac:dyDescent="0.25">
      <c r="B12" s="12" t="s">
        <v>6</v>
      </c>
      <c r="C12" s="8">
        <v>9058046.3344367128</v>
      </c>
      <c r="D12" s="20">
        <v>9110493.0655768681</v>
      </c>
      <c r="E12" s="24">
        <f t="shared" si="0"/>
        <v>1.0057900709715697</v>
      </c>
    </row>
    <row r="13" spans="1:18" x14ac:dyDescent="0.25">
      <c r="B13" s="11" t="s">
        <v>1</v>
      </c>
      <c r="C13" s="7">
        <f>C15+C14</f>
        <v>8395942.0315557607</v>
      </c>
      <c r="D13" s="21">
        <f>SUM(D14:D15)</f>
        <v>8298026.372432868</v>
      </c>
      <c r="E13" s="24">
        <f t="shared" si="0"/>
        <v>0.98833773997546892</v>
      </c>
      <c r="F13" s="18"/>
    </row>
    <row r="14" spans="1:18" x14ac:dyDescent="0.25">
      <c r="B14" s="12" t="s">
        <v>3</v>
      </c>
      <c r="C14" s="8">
        <v>1713098.860252263</v>
      </c>
      <c r="D14" s="20">
        <v>1632945.5854965576</v>
      </c>
      <c r="E14" s="24">
        <f t="shared" si="0"/>
        <v>0.9532115299265902</v>
      </c>
    </row>
    <row r="15" spans="1:18" x14ac:dyDescent="0.25">
      <c r="B15" s="12" t="s">
        <v>2</v>
      </c>
      <c r="C15" s="8">
        <v>6682843.1713034986</v>
      </c>
      <c r="D15" s="20">
        <v>6665080.7869363101</v>
      </c>
      <c r="E15" s="24">
        <f t="shared" si="0"/>
        <v>0.99734209169482513</v>
      </c>
    </row>
    <row r="16" spans="1:18" ht="15.75" thickBot="1" x14ac:dyDescent="0.3">
      <c r="B16" s="13" t="s">
        <v>11</v>
      </c>
      <c r="C16" s="9">
        <f>C6+C10+C13</f>
        <v>371923813.53999996</v>
      </c>
      <c r="D16" s="9">
        <f>D6+D10+D13</f>
        <v>424689896.73000008</v>
      </c>
      <c r="E16" s="15">
        <f t="shared" si="0"/>
        <v>1.1418733656438087</v>
      </c>
      <c r="F16" s="16"/>
    </row>
    <row r="19" spans="1:6" x14ac:dyDescent="0.25">
      <c r="B19" s="18"/>
    </row>
    <row r="20" spans="1:6" ht="85.5" customHeight="1" x14ac:dyDescent="0.25">
      <c r="A20" s="28"/>
      <c r="B20" s="29" t="s">
        <v>12</v>
      </c>
      <c r="C20" s="30"/>
      <c r="D20" s="30"/>
      <c r="E20" s="31"/>
      <c r="F20" s="27"/>
    </row>
  </sheetData>
  <mergeCells count="1">
    <mergeCell ref="B20:E20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</dc:creator>
  <cp:lastModifiedBy>Mercedes Noguera</cp:lastModifiedBy>
  <cp:lastPrinted>2023-12-13T13:15:05Z</cp:lastPrinted>
  <dcterms:created xsi:type="dcterms:W3CDTF">2023-12-05T16:18:23Z</dcterms:created>
  <dcterms:modified xsi:type="dcterms:W3CDTF">2026-06-15T09:48:57Z</dcterms:modified>
</cp:coreProperties>
</file>